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320" windowHeight="9780"/>
  </bookViews>
  <sheets>
    <sheet name="Инструкция" sheetId="5" r:id="rId1"/>
    <sheet name="Конференции, выставки" sheetId="1" r:id="rId2"/>
    <sheet name="Публикации" sheetId="3" r:id="rId3"/>
    <sheet name="Гранты, патенты, экспед, стажир" sheetId="4" r:id="rId4"/>
    <sheet name="Данные" sheetId="2" state="hidden" r:id="rId5"/>
  </sheets>
  <definedNames>
    <definedName name="Грант">Данные!$E$1</definedName>
  </definedNames>
  <calcPr calcId="125725"/>
</workbook>
</file>

<file path=xl/calcChain.xml><?xml version="1.0" encoding="utf-8"?>
<calcChain xmlns="http://schemas.openxmlformats.org/spreadsheetml/2006/main">
  <c r="F5" i="4"/>
  <c r="F6"/>
  <c r="F7"/>
  <c r="F8"/>
  <c r="F9"/>
  <c r="F4"/>
  <c r="F22" i="3"/>
  <c r="F23"/>
  <c r="F24"/>
  <c r="F25"/>
  <c r="F26"/>
  <c r="F27"/>
  <c r="F28"/>
  <c r="F29"/>
  <c r="F30"/>
  <c r="F31"/>
  <c r="F21"/>
  <c r="F5"/>
  <c r="F6"/>
  <c r="F7"/>
  <c r="F8"/>
  <c r="F9"/>
  <c r="F10"/>
  <c r="F11"/>
  <c r="F12"/>
  <c r="F13"/>
  <c r="F14"/>
  <c r="F15"/>
  <c r="F16"/>
  <c r="F17"/>
  <c r="F4"/>
  <c r="E36" i="1"/>
  <c r="E37"/>
  <c r="E38"/>
  <c r="E39"/>
  <c r="E40"/>
  <c r="E41"/>
  <c r="E42"/>
  <c r="E43"/>
  <c r="E35"/>
  <c r="E23"/>
  <c r="E24"/>
  <c r="E25"/>
  <c r="E26"/>
  <c r="E27"/>
  <c r="E28"/>
  <c r="E29"/>
  <c r="E30"/>
  <c r="E31"/>
  <c r="E22"/>
  <c r="E9"/>
  <c r="E10"/>
  <c r="E11"/>
  <c r="E12"/>
  <c r="E13"/>
  <c r="E14"/>
  <c r="E15"/>
  <c r="E16"/>
  <c r="E17"/>
  <c r="E18"/>
  <c r="E8"/>
  <c r="F13" i="4"/>
  <c r="F14" l="1"/>
  <c r="F1" s="1"/>
  <c r="F15"/>
  <c r="F16"/>
  <c r="E5" i="1" l="1"/>
  <c r="F1" i="3"/>
  <c r="E4" i="1" l="1"/>
</calcChain>
</file>

<file path=xl/sharedStrings.xml><?xml version="1.0" encoding="utf-8"?>
<sst xmlns="http://schemas.openxmlformats.org/spreadsheetml/2006/main" count="96" uniqueCount="72">
  <si>
    <t>Тип мероприятия</t>
  </si>
  <si>
    <t>Международный</t>
  </si>
  <si>
    <t>Баллы</t>
  </si>
  <si>
    <t>Устные выступления на научных мероприятиях</t>
  </si>
  <si>
    <t>Участие в научной выставке в качестве автора экспозиции, экспоната и др</t>
  </si>
  <si>
    <t>Призовые места и победы в научных мероприятиях на конференции, форуме, научно-техническом соревновании, конкурсе и др.</t>
  </si>
  <si>
    <t>Призовое место или победа</t>
  </si>
  <si>
    <t>Призовое место</t>
  </si>
  <si>
    <t>Победа</t>
  </si>
  <si>
    <t>ИТОГО БАЛЛОВ</t>
  </si>
  <si>
    <t>Количество авторов</t>
  </si>
  <si>
    <t>Полное авторство</t>
  </si>
  <si>
    <t>1 или 2 соавтора</t>
  </si>
  <si>
    <t>3 и более соавторов</t>
  </si>
  <si>
    <t>Научная публикация в периодических изданиях</t>
  </si>
  <si>
    <t>№ п/п</t>
  </si>
  <si>
    <t>ОБЩИЙ ИТОГ</t>
  </si>
  <si>
    <t>Исполнение (руководство) работ по гранту, государственному контракту и др.</t>
  </si>
  <si>
    <t>Степень участия</t>
  </si>
  <si>
    <t>Руководство</t>
  </si>
  <si>
    <t>Наличие патента на изобретение, полезной модели и др. объектов интеллектуальной собственности</t>
  </si>
  <si>
    <t>Вид патента</t>
  </si>
  <si>
    <t>Российский</t>
  </si>
  <si>
    <t>Ссылка на сайт мероприятия/ Информационное письмо</t>
  </si>
  <si>
    <t>Специальность</t>
  </si>
  <si>
    <t>Описание гранта (дата, название, заказчик, ФИО руководителя гранта)</t>
  </si>
  <si>
    <t>Описание патента (дата, название, ФИО соавторов (если есть))</t>
  </si>
  <si>
    <t>Описание мероприятия                              (дата, тема выступления, название мероприятия)</t>
  </si>
  <si>
    <t>Описание мероприятия                              (дата, тема экспозиции название мероприятия)</t>
  </si>
  <si>
    <t>Описание публикации (дата, тема публикации, название сборника, номера страниц статьи в сборнике)</t>
  </si>
  <si>
    <t>Описание публикации (дата, тема публикации, название журнала номера страниц статьи в журнале)</t>
  </si>
  <si>
    <t>Условия подачи на стипендию</t>
  </si>
  <si>
    <t>Текущие сроки достижений</t>
  </si>
  <si>
    <t>Критерии оценки и дополнительная информация</t>
  </si>
  <si>
    <t>Что УЧИТЫВАЕТСЯ</t>
  </si>
  <si>
    <t>Что НЕ УЧИТЫВАЕТСЯ</t>
  </si>
  <si>
    <t>Пакет документов</t>
  </si>
  <si>
    <t>1. Таблица достижений;
2. Копия зачетной книжки с результатами промежуточной аттестации за учебный семестр, предшествующий дате подачи заявления, заверенную администратором образовательной программы;
3. Копии документов и иных материалов, подтверждающих участие студента в мероприятиях научной направленности и свидетельствующих о достижениях в научной деятельности;
4. Опись документов, подписанная претендентом;
5. Рекомендательное письмо на претендента, подписанное научным руководителем или руководителем проекта (предоставляется по желанию студента).</t>
  </si>
  <si>
    <t>Алгоритм действий и обязательные правила оформления</t>
  </si>
  <si>
    <t>1. Внимательно читаем Положение на предмет требований к подтверждению достижений.
2. Полностью заполняем таблицу, включая анкетные данные на листе с Конференциями. Таблицу-заявку необходимо переименовать в формате "Школа (сокращенно) Фамилия ИО", например, "ШЭМ Пахмутов ВН";
3. Достижения необходимо разместить по папкам с соответствующими достижениям названиями (1 достижение (публикация, выступление и тд) - 1 папка), в которых будут находиться:
а) текст выступления и/или публикации в электронном виде (.doc или .docx) для проверки на антиплагиат;
б) сканированные копии публикаций (входные данные сборника/журнала, оглавление с вашей публикацией, текст работы) и/или сканированные копии устных выступлений, заверенных научным руководителем;
в) подтверждающие документы (грамоты, дипломы, свидетельства и пр.);
г) если нет ссылки на мероприятие, то прикладываем информационное письмо;
4. Прикрепляем скан заверенной зачетной книжки за последний семестр и опись документов со своей подписью.
5. Прикрепляем рекомендательное письмо (по желанию).
6. В общую папку с названием "Школа (сокращенно) Фамилия ИО" помещаем таблицу, сканированную копию зачетки за последний семестр и вышеуказанные папки;
7. ПАПКУ АРХИВИРУЕМ (Бесплатный WinRar в помощь) С СОХРАНЕНИЕМ ИМЕНИ АРХИВА (т.е. также "Школа (сокращенно) Фамилия ИО" как ШЭМ Пахмутов ВН);
8. Отправляем архив на почту С ТЕМОЙ ПИСЬМА "Школа (сокращенно) Фамилия ИО" как ШЭМ Пахмутов ВН.</t>
  </si>
  <si>
    <t>Наша электронная почта для ваших писем</t>
  </si>
  <si>
    <t>osno@dvfu.ru</t>
  </si>
  <si>
    <t>Категории</t>
  </si>
  <si>
    <t>от 3 до 6,9 баллов – I;
от 7 до 12,9 баллов – II;
от 13 до 17,9 баллов – III (публикация в рецензируемом научном журнале из перечня ВАК);
от 18 баллов и выше – IV (руководство грантом, наличие патента, либо публикация в рецензируемом научном журнале из перечня Scopus и Web of Science</t>
  </si>
  <si>
    <t>Важные особенности 
понятным языком</t>
  </si>
  <si>
    <t>ФИО</t>
  </si>
  <si>
    <t>Школа</t>
  </si>
  <si>
    <t>Номер группы</t>
  </si>
  <si>
    <t>Получали ли данную стипендию в прошлом семестре</t>
  </si>
  <si>
    <t>Курс</t>
  </si>
  <si>
    <t>Адрес электронной почты</t>
  </si>
  <si>
    <t>ФИО, должность и звание научного руководителя</t>
  </si>
  <si>
    <t>Мобильный телефон</t>
  </si>
  <si>
    <t>3 основных направления исследований</t>
  </si>
  <si>
    <t>Конференция, конкурс научных работ, круглый стол</t>
  </si>
  <si>
    <t>Материалы конференции</t>
  </si>
  <si>
    <t>РИНЦ</t>
  </si>
  <si>
    <t>Другое</t>
  </si>
  <si>
    <t>Иные журналы</t>
  </si>
  <si>
    <t>ВАК</t>
  </si>
  <si>
    <t>Scopus, WoS</t>
  </si>
  <si>
    <t>Постерный доклад</t>
  </si>
  <si>
    <t>Экспозиция, экспонат и др.</t>
  </si>
  <si>
    <t>Тип достижения</t>
  </si>
  <si>
    <t>Научная публикация в сборниках материалов конференции, форума и др., а также иные журналы</t>
  </si>
  <si>
    <t>Тип публикации</t>
  </si>
  <si>
    <t>1. Научные статьи, опубликованные по результатам научных мероприятий или в периодических изданиях (если сборник с номером ISSN, то он учитывается как периодическое издание);
2. Документы, подтверждающие победу в мероприятии (если в одном и том же научном мероприятии было участие и победа);
3. Документы, подтверждающие устное выступление на одну тему по итогам одного научного мероприятия;
4. Тезисы докладов и публикации по итогам научных мероприятий, организованных при участии высших учебных заведений, Российской академии наук и иных научных организаций;</t>
  </si>
  <si>
    <t>1. Заочные мероприятия не имеет смысла подавать, кроме случаев, когда в нем получено призовое место или победа.
2. Публикации в журналах, не входящих в РИНЦ и ВАК, а также не индексируемые международными электронными базами данных, будут более тщательно проверяться комиссией.
3. Заимствования по статьям не должны превышать 50%.
4. В гранте учитывается только руководство.
5. 3 и 4 категории помимо баллов имеют дополнительные условия.
6. Не забываем опись документов.
7. Заявки, оформленные без соответствия обязательным требованиям, НЕ БУДУТ РАССМОТРЕНЫ.</t>
  </si>
  <si>
    <t>1. Быть студентом ДВФУ
2. Иметь не менее двух достижений в научно-исследовательской работе за предшествующий семестр (выступление с докладом и публикация по итогам научного мероприятия считаются как 2 разных достижения) 
3. Иметь государственную академическую стипендию по итогам последней промежуточной аттестации (в текущей заявке - зимняя сессия).</t>
  </si>
  <si>
    <t>Положение о повышенных государственных академических стипендиях за достижения в учебной, научно-исследовательской, общественной, культурно-творческой и спортивной деятельности</t>
  </si>
  <si>
    <t>1. Справки о публикациях
2. Заявка на изобретение/патент;
3. Документы, подтверждающие повышение знаний и навыков (получение дополнительного образования, повышение образования, образовательные программы, конференции и семинары ненаучной направленности, олимпиады, курсы);
4. Участие в заочных мероприятиях (кроме победы или получения призового места, решение по которым принимает комиссия)</t>
  </si>
  <si>
    <t>15 июля 2016 года - 28 февраля 2017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</si>
</sst>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2" fillId="0" borderId="4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/>
    <xf numFmtId="0" fontId="0" fillId="0" borderId="4" xfId="0" applyBorder="1" applyProtection="1"/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1" applyFont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sno@dvf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="70" zoomScaleNormal="70" workbookViewId="0">
      <selection activeCell="B3" sqref="B3"/>
    </sheetView>
  </sheetViews>
  <sheetFormatPr defaultRowHeight="15"/>
  <cols>
    <col min="1" max="1" width="35.28515625" customWidth="1"/>
    <col min="2" max="2" width="146.85546875" customWidth="1"/>
  </cols>
  <sheetData>
    <row r="1" spans="1:2" ht="63">
      <c r="A1" s="24" t="s">
        <v>31</v>
      </c>
      <c r="B1" s="25" t="s">
        <v>68</v>
      </c>
    </row>
    <row r="2" spans="1:2" ht="15.75">
      <c r="A2" s="24" t="s">
        <v>32</v>
      </c>
      <c r="B2" s="25" t="s">
        <v>71</v>
      </c>
    </row>
    <row r="3" spans="1:2" ht="31.5">
      <c r="A3" s="24" t="s">
        <v>33</v>
      </c>
      <c r="B3" s="25" t="s">
        <v>69</v>
      </c>
    </row>
    <row r="4" spans="1:2" ht="94.5">
      <c r="A4" s="24" t="s">
        <v>34</v>
      </c>
      <c r="B4" s="25" t="s">
        <v>66</v>
      </c>
    </row>
    <row r="5" spans="1:2" ht="78.75">
      <c r="A5" s="24" t="s">
        <v>35</v>
      </c>
      <c r="B5" s="25" t="s">
        <v>70</v>
      </c>
    </row>
    <row r="6" spans="1:2" ht="126">
      <c r="A6" s="24" t="s">
        <v>36</v>
      </c>
      <c r="B6" s="25" t="s">
        <v>37</v>
      </c>
    </row>
    <row r="7" spans="1:2" ht="290.25" customHeight="1">
      <c r="A7" s="24" t="s">
        <v>38</v>
      </c>
      <c r="B7" s="25" t="s">
        <v>39</v>
      </c>
    </row>
    <row r="8" spans="1:2" ht="31.5">
      <c r="A8" s="24" t="s">
        <v>40</v>
      </c>
      <c r="B8" s="26" t="s">
        <v>41</v>
      </c>
    </row>
    <row r="9" spans="1:2" ht="78.75">
      <c r="A9" s="24" t="s">
        <v>42</v>
      </c>
      <c r="B9" s="25" t="s">
        <v>43</v>
      </c>
    </row>
    <row r="10" spans="1:2" ht="15.75">
      <c r="A10" s="27"/>
      <c r="B10" s="28"/>
    </row>
    <row r="11" spans="1:2" ht="126">
      <c r="A11" s="24" t="s">
        <v>44</v>
      </c>
      <c r="B11" s="25" t="s">
        <v>67</v>
      </c>
    </row>
  </sheetData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zoomScale="70" zoomScaleNormal="70" workbookViewId="0">
      <selection activeCell="C10" sqref="C10"/>
    </sheetView>
  </sheetViews>
  <sheetFormatPr defaultRowHeight="15"/>
  <cols>
    <col min="1" max="1" width="9.140625" style="12"/>
    <col min="2" max="2" width="42.42578125" style="12" customWidth="1"/>
    <col min="3" max="3" width="69.7109375" style="12" customWidth="1"/>
    <col min="4" max="4" width="25.140625" style="12" customWidth="1"/>
    <col min="5" max="5" width="7.28515625" style="12" bestFit="1" customWidth="1"/>
    <col min="6" max="16384" width="9.140625" style="12"/>
  </cols>
  <sheetData>
    <row r="1" spans="1:5">
      <c r="B1" s="29" t="s">
        <v>45</v>
      </c>
      <c r="C1" s="29" t="s">
        <v>46</v>
      </c>
      <c r="D1" s="29" t="s">
        <v>47</v>
      </c>
    </row>
    <row r="2" spans="1:5" ht="31.5" customHeight="1">
      <c r="B2" s="29" t="s">
        <v>48</v>
      </c>
      <c r="C2" s="29" t="s">
        <v>24</v>
      </c>
      <c r="D2" s="30" t="s">
        <v>49</v>
      </c>
    </row>
    <row r="3" spans="1:5">
      <c r="B3" s="29" t="s">
        <v>50</v>
      </c>
      <c r="C3" s="29" t="s">
        <v>51</v>
      </c>
    </row>
    <row r="4" spans="1:5">
      <c r="B4" s="23" t="s">
        <v>52</v>
      </c>
      <c r="C4" s="23" t="s">
        <v>53</v>
      </c>
      <c r="D4" s="13" t="s">
        <v>16</v>
      </c>
      <c r="E4" s="14">
        <f>'Конференции, выставки'!E5+Публикации!F1+'Гранты, патенты, экспед, стажир'!F1</f>
        <v>0</v>
      </c>
    </row>
    <row r="5" spans="1:5">
      <c r="D5" s="7" t="s">
        <v>9</v>
      </c>
      <c r="E5" s="15">
        <f>SUM(E8:E18,E35:E43,E22:E31)</f>
        <v>0</v>
      </c>
    </row>
    <row r="6" spans="1:5">
      <c r="A6" s="31" t="s">
        <v>3</v>
      </c>
      <c r="B6" s="31"/>
      <c r="C6" s="31"/>
      <c r="D6" s="31"/>
      <c r="E6" s="31"/>
    </row>
    <row r="7" spans="1:5" ht="45">
      <c r="A7" s="4" t="s">
        <v>15</v>
      </c>
      <c r="B7" s="5" t="s">
        <v>27</v>
      </c>
      <c r="C7" s="5" t="s">
        <v>0</v>
      </c>
      <c r="D7" s="5" t="s">
        <v>23</v>
      </c>
      <c r="E7" s="5" t="s">
        <v>2</v>
      </c>
    </row>
    <row r="8" spans="1:5">
      <c r="A8" s="7">
        <v>1</v>
      </c>
      <c r="B8" s="13"/>
      <c r="C8" s="7"/>
      <c r="D8" s="7"/>
      <c r="E8" s="15">
        <f>IF(C8="Конференция, конкурс научных работ, круглый стол",1.5,IF(C8="Другое",1.5,0))</f>
        <v>0</v>
      </c>
    </row>
    <row r="9" spans="1:5">
      <c r="A9" s="7">
        <v>2</v>
      </c>
      <c r="B9" s="13"/>
      <c r="C9" s="7"/>
      <c r="D9" s="7"/>
      <c r="E9" s="15">
        <f t="shared" ref="E9:E18" si="0">IF(C9="Конференция, конкурс научных работ, круглый стол",1.5,IF(C9="Другое",1.5,0))</f>
        <v>0</v>
      </c>
    </row>
    <row r="10" spans="1:5">
      <c r="A10" s="7">
        <v>3</v>
      </c>
      <c r="B10" s="13"/>
      <c r="C10" s="7"/>
      <c r="D10" s="7"/>
      <c r="E10" s="15">
        <f t="shared" si="0"/>
        <v>0</v>
      </c>
    </row>
    <row r="11" spans="1:5">
      <c r="A11" s="7">
        <v>4</v>
      </c>
      <c r="B11" s="13"/>
      <c r="C11" s="7"/>
      <c r="D11" s="7"/>
      <c r="E11" s="15">
        <f t="shared" si="0"/>
        <v>0</v>
      </c>
    </row>
    <row r="12" spans="1:5">
      <c r="A12" s="7">
        <v>5</v>
      </c>
      <c r="B12" s="13"/>
      <c r="C12" s="7"/>
      <c r="D12" s="7"/>
      <c r="E12" s="15">
        <f t="shared" si="0"/>
        <v>0</v>
      </c>
    </row>
    <row r="13" spans="1:5">
      <c r="A13" s="7">
        <v>6</v>
      </c>
      <c r="B13" s="13"/>
      <c r="C13" s="7"/>
      <c r="D13" s="7"/>
      <c r="E13" s="15">
        <f t="shared" si="0"/>
        <v>0</v>
      </c>
    </row>
    <row r="14" spans="1:5">
      <c r="A14" s="7">
        <v>7</v>
      </c>
      <c r="B14" s="13"/>
      <c r="C14" s="7"/>
      <c r="D14" s="7"/>
      <c r="E14" s="15">
        <f t="shared" si="0"/>
        <v>0</v>
      </c>
    </row>
    <row r="15" spans="1:5">
      <c r="A15" s="7">
        <v>8</v>
      </c>
      <c r="B15" s="13"/>
      <c r="C15" s="7"/>
      <c r="D15" s="7"/>
      <c r="E15" s="15">
        <f t="shared" si="0"/>
        <v>0</v>
      </c>
    </row>
    <row r="16" spans="1:5">
      <c r="A16" s="7">
        <v>9</v>
      </c>
      <c r="B16" s="13"/>
      <c r="C16" s="7"/>
      <c r="D16" s="7"/>
      <c r="E16" s="15">
        <f t="shared" si="0"/>
        <v>0</v>
      </c>
    </row>
    <row r="17" spans="1:5">
      <c r="A17" s="7">
        <v>10</v>
      </c>
      <c r="B17" s="13"/>
      <c r="C17" s="7"/>
      <c r="D17" s="7"/>
      <c r="E17" s="15">
        <f t="shared" si="0"/>
        <v>0</v>
      </c>
    </row>
    <row r="18" spans="1:5">
      <c r="A18" s="7">
        <v>11</v>
      </c>
      <c r="B18" s="13"/>
      <c r="C18" s="7"/>
      <c r="D18" s="7"/>
      <c r="E18" s="15">
        <f t="shared" si="0"/>
        <v>0</v>
      </c>
    </row>
    <row r="19" spans="1:5">
      <c r="A19" s="18"/>
      <c r="B19" s="18"/>
      <c r="C19" s="18"/>
      <c r="D19" s="18"/>
      <c r="E19" s="18"/>
    </row>
    <row r="20" spans="1:5">
      <c r="A20" s="32" t="s">
        <v>5</v>
      </c>
      <c r="B20" s="32"/>
      <c r="C20" s="32"/>
      <c r="D20" s="32"/>
      <c r="E20" s="32"/>
    </row>
    <row r="21" spans="1:5" ht="45">
      <c r="A21" s="10" t="s">
        <v>15</v>
      </c>
      <c r="B21" s="11" t="s">
        <v>27</v>
      </c>
      <c r="C21" s="20" t="s">
        <v>6</v>
      </c>
      <c r="D21" s="11" t="s">
        <v>23</v>
      </c>
      <c r="E21" s="20" t="s">
        <v>2</v>
      </c>
    </row>
    <row r="22" spans="1:5">
      <c r="A22" s="7">
        <v>1</v>
      </c>
      <c r="B22" s="13"/>
      <c r="C22" s="7"/>
      <c r="D22" s="7"/>
      <c r="E22" s="15">
        <f>IF(C22="Призовое место",2.5, IF(C22="Победа", 3.25,0))</f>
        <v>0</v>
      </c>
    </row>
    <row r="23" spans="1:5">
      <c r="A23" s="7">
        <v>2</v>
      </c>
      <c r="B23" s="13"/>
      <c r="C23" s="7"/>
      <c r="D23" s="7"/>
      <c r="E23" s="15">
        <f t="shared" ref="E23:E31" si="1">IF(C23="Призовое место",2.5, IF(C23="Победа", 3.25,0))</f>
        <v>0</v>
      </c>
    </row>
    <row r="24" spans="1:5">
      <c r="A24" s="7">
        <v>3</v>
      </c>
      <c r="B24" s="13"/>
      <c r="C24" s="7"/>
      <c r="D24" s="7"/>
      <c r="E24" s="15">
        <f t="shared" si="1"/>
        <v>0</v>
      </c>
    </row>
    <row r="25" spans="1:5">
      <c r="A25" s="7">
        <v>4</v>
      </c>
      <c r="B25" s="13"/>
      <c r="C25" s="7"/>
      <c r="D25" s="7"/>
      <c r="E25" s="15">
        <f t="shared" si="1"/>
        <v>0</v>
      </c>
    </row>
    <row r="26" spans="1:5">
      <c r="A26" s="7">
        <v>5</v>
      </c>
      <c r="B26" s="13"/>
      <c r="C26" s="7"/>
      <c r="D26" s="7"/>
      <c r="E26" s="15">
        <f t="shared" si="1"/>
        <v>0</v>
      </c>
    </row>
    <row r="27" spans="1:5">
      <c r="A27" s="7">
        <v>6</v>
      </c>
      <c r="B27" s="13"/>
      <c r="C27" s="7"/>
      <c r="D27" s="7"/>
      <c r="E27" s="15">
        <f t="shared" si="1"/>
        <v>0</v>
      </c>
    </row>
    <row r="28" spans="1:5">
      <c r="A28" s="7">
        <v>7</v>
      </c>
      <c r="B28" s="13"/>
      <c r="C28" s="7"/>
      <c r="D28" s="7"/>
      <c r="E28" s="15">
        <f t="shared" si="1"/>
        <v>0</v>
      </c>
    </row>
    <row r="29" spans="1:5">
      <c r="A29" s="7">
        <v>8</v>
      </c>
      <c r="B29" s="13"/>
      <c r="C29" s="7"/>
      <c r="D29" s="7"/>
      <c r="E29" s="15">
        <f t="shared" si="1"/>
        <v>0</v>
      </c>
    </row>
    <row r="30" spans="1:5">
      <c r="A30" s="7">
        <v>9</v>
      </c>
      <c r="B30" s="13"/>
      <c r="C30" s="7"/>
      <c r="D30" s="7"/>
      <c r="E30" s="15">
        <f t="shared" si="1"/>
        <v>0</v>
      </c>
    </row>
    <row r="31" spans="1:5">
      <c r="A31" s="7">
        <v>10</v>
      </c>
      <c r="B31" s="13"/>
      <c r="C31" s="7"/>
      <c r="D31" s="7"/>
      <c r="E31" s="15">
        <f t="shared" si="1"/>
        <v>0</v>
      </c>
    </row>
    <row r="32" spans="1:5">
      <c r="A32" s="18"/>
      <c r="B32" s="18"/>
      <c r="C32" s="18"/>
      <c r="D32" s="18"/>
      <c r="E32" s="18"/>
    </row>
    <row r="33" spans="1:5">
      <c r="A33" s="33" t="s">
        <v>4</v>
      </c>
      <c r="B33" s="33"/>
      <c r="C33" s="33"/>
      <c r="D33" s="33"/>
      <c r="E33" s="33"/>
    </row>
    <row r="34" spans="1:5" ht="45">
      <c r="A34" s="8" t="s">
        <v>15</v>
      </c>
      <c r="B34" s="9" t="s">
        <v>28</v>
      </c>
      <c r="C34" s="22" t="s">
        <v>63</v>
      </c>
      <c r="D34" s="9" t="s">
        <v>23</v>
      </c>
      <c r="E34" s="21" t="s">
        <v>2</v>
      </c>
    </row>
    <row r="35" spans="1:5">
      <c r="A35" s="7">
        <v>1</v>
      </c>
      <c r="B35" s="13"/>
      <c r="C35" s="7"/>
      <c r="D35" s="7"/>
      <c r="E35" s="15">
        <f>IF(C35="Постерный доклад", 3, IF(C35="Экспозиция, экспонат и др.", 3, 0))</f>
        <v>0</v>
      </c>
    </row>
    <row r="36" spans="1:5">
      <c r="A36" s="7">
        <v>2</v>
      </c>
      <c r="B36" s="13"/>
      <c r="C36" s="7"/>
      <c r="D36" s="7"/>
      <c r="E36" s="15">
        <f t="shared" ref="E36:E43" si="2">IF(C36="Постерный доклад", 3, IF(C36="Экспозиция, экспонат и др.", 3, 0))</f>
        <v>0</v>
      </c>
    </row>
    <row r="37" spans="1:5">
      <c r="A37" s="7">
        <v>3</v>
      </c>
      <c r="B37" s="13"/>
      <c r="C37" s="7"/>
      <c r="D37" s="7"/>
      <c r="E37" s="15">
        <f t="shared" si="2"/>
        <v>0</v>
      </c>
    </row>
    <row r="38" spans="1:5">
      <c r="A38" s="7">
        <v>4</v>
      </c>
      <c r="B38" s="13"/>
      <c r="C38" s="7"/>
      <c r="D38" s="7"/>
      <c r="E38" s="15">
        <f t="shared" si="2"/>
        <v>0</v>
      </c>
    </row>
    <row r="39" spans="1:5">
      <c r="A39" s="7">
        <v>5</v>
      </c>
      <c r="B39" s="13"/>
      <c r="C39" s="7"/>
      <c r="D39" s="7"/>
      <c r="E39" s="15">
        <f t="shared" si="2"/>
        <v>0</v>
      </c>
    </row>
    <row r="40" spans="1:5">
      <c r="A40" s="7">
        <v>6</v>
      </c>
      <c r="B40" s="13"/>
      <c r="C40" s="7"/>
      <c r="D40" s="7"/>
      <c r="E40" s="15">
        <f t="shared" si="2"/>
        <v>0</v>
      </c>
    </row>
    <row r="41" spans="1:5">
      <c r="A41" s="7">
        <v>7</v>
      </c>
      <c r="B41" s="13"/>
      <c r="C41" s="7"/>
      <c r="D41" s="7"/>
      <c r="E41" s="15">
        <f t="shared" si="2"/>
        <v>0</v>
      </c>
    </row>
    <row r="42" spans="1:5">
      <c r="A42" s="7">
        <v>8</v>
      </c>
      <c r="B42" s="13"/>
      <c r="C42" s="7"/>
      <c r="D42" s="7"/>
      <c r="E42" s="15">
        <f t="shared" si="2"/>
        <v>0</v>
      </c>
    </row>
    <row r="43" spans="1:5">
      <c r="A43" s="7">
        <v>9</v>
      </c>
      <c r="B43" s="13"/>
      <c r="C43" s="7"/>
      <c r="D43" s="7"/>
      <c r="E43" s="15">
        <f t="shared" si="2"/>
        <v>0</v>
      </c>
    </row>
    <row r="44" spans="1:5">
      <c r="B44" s="18"/>
      <c r="C44" s="18"/>
      <c r="E44" s="18"/>
    </row>
    <row r="56" spans="2:5">
      <c r="B56" s="18"/>
      <c r="C56" s="18"/>
      <c r="D56" s="18"/>
      <c r="E56" s="18"/>
    </row>
    <row r="57" spans="2:5">
      <c r="B57" s="18"/>
      <c r="C57" s="18"/>
      <c r="D57" s="18"/>
      <c r="E57" s="18"/>
    </row>
    <row r="58" spans="2:5">
      <c r="B58" s="18"/>
      <c r="C58" s="18"/>
      <c r="D58" s="18"/>
      <c r="E58" s="18"/>
    </row>
    <row r="59" spans="2:5">
      <c r="B59" s="18"/>
      <c r="C59" s="18"/>
      <c r="D59" s="18"/>
      <c r="E59" s="18"/>
    </row>
    <row r="60" spans="2:5">
      <c r="B60" s="18"/>
      <c r="C60" s="18"/>
      <c r="D60" s="18"/>
      <c r="E60" s="18"/>
    </row>
    <row r="61" spans="2:5">
      <c r="B61" s="18"/>
      <c r="C61" s="18"/>
      <c r="D61" s="18"/>
      <c r="E61" s="18"/>
    </row>
    <row r="62" spans="2:5">
      <c r="B62" s="18"/>
      <c r="C62" s="18"/>
      <c r="D62" s="18"/>
      <c r="E62" s="18"/>
    </row>
    <row r="63" spans="2:5">
      <c r="B63" s="18"/>
      <c r="C63" s="18"/>
      <c r="D63" s="18"/>
      <c r="E63" s="18"/>
    </row>
    <row r="64" spans="2:5">
      <c r="B64" s="18"/>
      <c r="C64" s="18"/>
      <c r="D64" s="18"/>
      <c r="E64" s="18"/>
    </row>
    <row r="65" spans="2:5">
      <c r="B65" s="18"/>
      <c r="C65" s="18"/>
      <c r="D65" s="18"/>
      <c r="E65" s="18"/>
    </row>
    <row r="66" spans="2:5">
      <c r="B66" s="18"/>
      <c r="C66" s="18"/>
      <c r="D66" s="18"/>
      <c r="E66" s="18"/>
    </row>
    <row r="67" spans="2:5">
      <c r="B67" s="18"/>
      <c r="C67" s="18"/>
      <c r="D67" s="18"/>
      <c r="E67" s="18"/>
    </row>
    <row r="68" spans="2:5">
      <c r="B68" s="18"/>
      <c r="C68" s="18"/>
      <c r="D68" s="18"/>
      <c r="E68" s="18"/>
    </row>
    <row r="69" spans="2:5">
      <c r="B69" s="18"/>
      <c r="C69" s="18"/>
      <c r="D69" s="18"/>
      <c r="E69" s="18"/>
    </row>
    <row r="70" spans="2:5">
      <c r="B70" s="18"/>
      <c r="C70" s="18"/>
      <c r="D70" s="18"/>
      <c r="E70" s="18"/>
    </row>
    <row r="71" spans="2:5">
      <c r="B71" s="18"/>
      <c r="C71" s="18"/>
      <c r="D71" s="18"/>
      <c r="E71" s="18"/>
    </row>
    <row r="72" spans="2:5">
      <c r="B72" s="18"/>
      <c r="C72" s="18"/>
      <c r="D72" s="18"/>
      <c r="E72" s="18"/>
    </row>
    <row r="73" spans="2:5">
      <c r="B73" s="18"/>
      <c r="C73" s="18"/>
      <c r="D73" s="18"/>
      <c r="E73" s="18"/>
    </row>
    <row r="74" spans="2:5">
      <c r="B74" s="18"/>
      <c r="C74" s="18"/>
      <c r="D74" s="18"/>
      <c r="E74" s="18"/>
    </row>
    <row r="75" spans="2:5">
      <c r="B75" s="18"/>
      <c r="C75" s="18"/>
      <c r="D75" s="18"/>
      <c r="E75" s="18"/>
    </row>
    <row r="76" spans="2:5">
      <c r="B76" s="18"/>
      <c r="C76" s="18"/>
      <c r="D76" s="18"/>
      <c r="E76" s="18"/>
    </row>
    <row r="77" spans="2:5">
      <c r="B77" s="18"/>
      <c r="C77" s="18"/>
      <c r="D77" s="18"/>
      <c r="E77" s="18"/>
    </row>
    <row r="78" spans="2:5">
      <c r="B78" s="18"/>
      <c r="C78" s="18"/>
      <c r="D78" s="18"/>
      <c r="E78" s="18"/>
    </row>
    <row r="79" spans="2:5">
      <c r="B79" s="18"/>
      <c r="C79" s="18"/>
      <c r="D79" s="18"/>
      <c r="E79" s="18"/>
    </row>
    <row r="80" spans="2:5">
      <c r="B80" s="18"/>
      <c r="C80" s="18"/>
      <c r="D80" s="18"/>
      <c r="E80" s="18"/>
    </row>
    <row r="81" spans="2:5">
      <c r="B81" s="18"/>
      <c r="C81" s="18"/>
      <c r="D81" s="18"/>
      <c r="E81" s="18"/>
    </row>
    <row r="82" spans="2:5">
      <c r="B82" s="18"/>
      <c r="C82" s="18"/>
      <c r="D82" s="18"/>
      <c r="E82" s="18"/>
    </row>
    <row r="83" spans="2:5">
      <c r="B83" s="18"/>
      <c r="C83" s="18"/>
      <c r="D83" s="18"/>
      <c r="E83" s="18"/>
    </row>
    <row r="84" spans="2:5">
      <c r="B84" s="18"/>
      <c r="C84" s="18"/>
      <c r="D84" s="18"/>
      <c r="E84" s="18"/>
    </row>
    <row r="85" spans="2:5">
      <c r="B85" s="18"/>
      <c r="C85" s="18"/>
      <c r="D85" s="18"/>
      <c r="E85" s="18"/>
    </row>
    <row r="86" spans="2:5">
      <c r="B86" s="18"/>
      <c r="C86" s="18"/>
      <c r="D86" s="18"/>
      <c r="E86" s="18"/>
    </row>
    <row r="87" spans="2:5">
      <c r="B87" s="18"/>
      <c r="C87" s="18"/>
      <c r="D87" s="18"/>
      <c r="E87" s="18"/>
    </row>
    <row r="88" spans="2:5">
      <c r="B88" s="18"/>
      <c r="C88" s="18"/>
      <c r="D88" s="18"/>
      <c r="E88" s="18"/>
    </row>
    <row r="89" spans="2:5">
      <c r="B89" s="18"/>
      <c r="C89" s="18"/>
      <c r="D89" s="18"/>
      <c r="E89" s="18"/>
    </row>
    <row r="90" spans="2:5">
      <c r="B90" s="18"/>
      <c r="C90" s="18"/>
      <c r="D90" s="18"/>
      <c r="E90" s="18"/>
    </row>
    <row r="91" spans="2:5">
      <c r="B91" s="18"/>
      <c r="C91" s="18"/>
      <c r="D91" s="18"/>
      <c r="E91" s="18"/>
    </row>
    <row r="92" spans="2:5">
      <c r="B92" s="18"/>
      <c r="C92" s="18"/>
      <c r="D92" s="18"/>
      <c r="E92" s="18"/>
    </row>
    <row r="93" spans="2:5">
      <c r="B93" s="18"/>
      <c r="C93" s="18"/>
      <c r="D93" s="18"/>
      <c r="E93" s="18"/>
    </row>
    <row r="94" spans="2:5">
      <c r="B94" s="18"/>
      <c r="C94" s="18"/>
      <c r="D94" s="18"/>
      <c r="E94" s="18"/>
    </row>
    <row r="95" spans="2:5">
      <c r="B95" s="18"/>
      <c r="C95" s="18"/>
      <c r="D95" s="18"/>
      <c r="E95" s="18"/>
    </row>
    <row r="96" spans="2:5">
      <c r="B96" s="18"/>
      <c r="C96" s="18"/>
      <c r="D96" s="18"/>
      <c r="E96" s="18"/>
    </row>
    <row r="97" spans="2:5">
      <c r="B97" s="18"/>
      <c r="C97" s="18"/>
      <c r="D97" s="18"/>
      <c r="E97" s="18"/>
    </row>
    <row r="98" spans="2:5">
      <c r="B98" s="18"/>
      <c r="C98" s="18"/>
      <c r="D98" s="18"/>
      <c r="E98" s="18"/>
    </row>
    <row r="99" spans="2:5">
      <c r="B99" s="18"/>
      <c r="C99" s="18"/>
      <c r="D99" s="18"/>
      <c r="E99" s="18"/>
    </row>
    <row r="100" spans="2:5">
      <c r="B100" s="18"/>
      <c r="C100" s="18"/>
      <c r="D100" s="18"/>
      <c r="E100" s="18"/>
    </row>
    <row r="101" spans="2:5">
      <c r="B101" s="18"/>
      <c r="C101" s="18"/>
      <c r="D101" s="18"/>
      <c r="E101" s="18"/>
    </row>
    <row r="102" spans="2:5">
      <c r="B102" s="18"/>
      <c r="C102" s="18"/>
      <c r="D102" s="18"/>
      <c r="E102" s="18"/>
    </row>
    <row r="103" spans="2:5">
      <c r="B103" s="18"/>
      <c r="C103" s="18"/>
      <c r="D103" s="18"/>
      <c r="E103" s="18"/>
    </row>
    <row r="104" spans="2:5">
      <c r="B104" s="18"/>
      <c r="C104" s="18"/>
      <c r="D104" s="18"/>
      <c r="E104" s="18"/>
    </row>
    <row r="105" spans="2:5">
      <c r="B105" s="18"/>
      <c r="C105" s="18"/>
      <c r="D105" s="18"/>
      <c r="E105" s="18"/>
    </row>
    <row r="106" spans="2:5">
      <c r="B106" s="18"/>
      <c r="C106" s="18"/>
      <c r="D106" s="18"/>
      <c r="E106" s="18"/>
    </row>
    <row r="107" spans="2:5">
      <c r="B107" s="18"/>
      <c r="C107" s="18"/>
      <c r="D107" s="18"/>
      <c r="E107" s="18"/>
    </row>
    <row r="108" spans="2:5">
      <c r="B108" s="18"/>
      <c r="C108" s="18"/>
      <c r="D108" s="18"/>
      <c r="E108" s="18"/>
    </row>
    <row r="109" spans="2:5">
      <c r="B109" s="18"/>
      <c r="C109" s="18"/>
      <c r="D109" s="18"/>
      <c r="E109" s="18"/>
    </row>
    <row r="110" spans="2:5">
      <c r="B110" s="18"/>
      <c r="C110" s="18"/>
      <c r="D110" s="18"/>
      <c r="E110" s="18"/>
    </row>
    <row r="111" spans="2:5">
      <c r="B111" s="18"/>
      <c r="C111" s="18"/>
      <c r="D111" s="18"/>
      <c r="E111" s="18"/>
    </row>
    <row r="112" spans="2:5">
      <c r="B112" s="18"/>
      <c r="C112" s="18"/>
      <c r="D112" s="18"/>
      <c r="E112" s="18"/>
    </row>
    <row r="113" spans="2:5">
      <c r="B113" s="18"/>
      <c r="C113" s="18"/>
      <c r="D113" s="18"/>
      <c r="E113" s="18"/>
    </row>
    <row r="114" spans="2:5">
      <c r="B114" s="18"/>
      <c r="C114" s="18"/>
      <c r="D114" s="18"/>
      <c r="E114" s="18"/>
    </row>
    <row r="115" spans="2:5">
      <c r="B115" s="18"/>
      <c r="C115" s="18"/>
      <c r="D115" s="18"/>
      <c r="E115" s="18"/>
    </row>
    <row r="116" spans="2:5">
      <c r="B116" s="18"/>
      <c r="C116" s="18"/>
      <c r="D116" s="18"/>
      <c r="E116" s="18"/>
    </row>
    <row r="117" spans="2:5">
      <c r="B117" s="18"/>
      <c r="C117" s="18"/>
      <c r="D117" s="18"/>
      <c r="E117" s="18"/>
    </row>
    <row r="118" spans="2:5">
      <c r="B118" s="18"/>
      <c r="C118" s="18"/>
      <c r="D118" s="18"/>
      <c r="E118" s="18"/>
    </row>
    <row r="119" spans="2:5">
      <c r="B119" s="18"/>
      <c r="C119" s="18"/>
      <c r="D119" s="18"/>
      <c r="E119" s="18"/>
    </row>
    <row r="120" spans="2:5">
      <c r="B120" s="18"/>
      <c r="C120" s="18"/>
      <c r="D120" s="18"/>
      <c r="E120" s="18"/>
    </row>
    <row r="121" spans="2:5">
      <c r="B121" s="18"/>
      <c r="C121" s="18"/>
      <c r="D121" s="18"/>
      <c r="E121" s="18"/>
    </row>
    <row r="122" spans="2:5">
      <c r="B122" s="18"/>
      <c r="C122" s="18"/>
      <c r="D122" s="18"/>
      <c r="E122" s="18"/>
    </row>
    <row r="123" spans="2:5">
      <c r="B123" s="18"/>
      <c r="C123" s="18"/>
      <c r="D123" s="18"/>
      <c r="E123" s="18"/>
    </row>
    <row r="124" spans="2:5">
      <c r="B124" s="18"/>
      <c r="C124" s="18"/>
      <c r="D124" s="18"/>
      <c r="E124" s="18"/>
    </row>
    <row r="125" spans="2:5">
      <c r="B125" s="18"/>
      <c r="C125" s="18"/>
      <c r="D125" s="18"/>
      <c r="E125" s="18"/>
    </row>
    <row r="126" spans="2:5">
      <c r="B126" s="18"/>
      <c r="C126" s="18"/>
      <c r="D126" s="18"/>
      <c r="E126" s="18"/>
    </row>
    <row r="127" spans="2:5">
      <c r="B127" s="18"/>
      <c r="C127" s="18"/>
      <c r="D127" s="18"/>
      <c r="E127" s="18"/>
    </row>
    <row r="128" spans="2:5">
      <c r="B128" s="18"/>
      <c r="C128" s="18"/>
      <c r="D128" s="18"/>
      <c r="E128" s="18"/>
    </row>
    <row r="129" spans="2:5">
      <c r="B129" s="18"/>
      <c r="C129" s="18"/>
      <c r="D129" s="18"/>
      <c r="E129" s="18"/>
    </row>
    <row r="130" spans="2:5">
      <c r="B130" s="18"/>
      <c r="C130" s="18"/>
      <c r="D130" s="18"/>
      <c r="E130" s="18"/>
    </row>
    <row r="131" spans="2:5">
      <c r="B131" s="18"/>
      <c r="C131" s="18"/>
      <c r="D131" s="18"/>
      <c r="E131" s="18"/>
    </row>
    <row r="132" spans="2:5">
      <c r="B132" s="18"/>
      <c r="C132" s="18"/>
      <c r="D132" s="18"/>
      <c r="E132" s="18"/>
    </row>
    <row r="133" spans="2:5">
      <c r="B133" s="18"/>
      <c r="C133" s="18"/>
      <c r="D133" s="18"/>
      <c r="E133" s="18"/>
    </row>
    <row r="134" spans="2:5">
      <c r="B134" s="18"/>
      <c r="C134" s="18"/>
      <c r="D134" s="18"/>
      <c r="E134" s="18"/>
    </row>
    <row r="135" spans="2:5">
      <c r="B135" s="18"/>
      <c r="C135" s="18"/>
      <c r="D135" s="18"/>
      <c r="E135" s="18"/>
    </row>
    <row r="136" spans="2:5">
      <c r="B136" s="18"/>
      <c r="C136" s="18"/>
      <c r="D136" s="18"/>
      <c r="E136" s="18"/>
    </row>
    <row r="137" spans="2:5">
      <c r="B137" s="18"/>
      <c r="C137" s="18"/>
      <c r="D137" s="18"/>
      <c r="E137" s="18"/>
    </row>
    <row r="138" spans="2:5">
      <c r="B138" s="18"/>
      <c r="C138" s="18"/>
      <c r="D138" s="18"/>
      <c r="E138" s="18"/>
    </row>
    <row r="139" spans="2:5">
      <c r="B139" s="18"/>
      <c r="C139" s="18"/>
      <c r="D139" s="18"/>
      <c r="E139" s="18"/>
    </row>
    <row r="140" spans="2:5">
      <c r="B140" s="18"/>
      <c r="C140" s="18"/>
      <c r="D140" s="18"/>
      <c r="E140" s="18"/>
    </row>
    <row r="141" spans="2:5">
      <c r="B141" s="18"/>
      <c r="C141" s="18"/>
      <c r="D141" s="18"/>
      <c r="E141" s="18"/>
    </row>
    <row r="142" spans="2:5">
      <c r="B142" s="18"/>
      <c r="C142" s="18"/>
      <c r="D142" s="18"/>
      <c r="E142" s="18"/>
    </row>
    <row r="143" spans="2:5">
      <c r="B143" s="18"/>
      <c r="C143" s="18"/>
      <c r="D143" s="18"/>
      <c r="E143" s="18"/>
    </row>
    <row r="144" spans="2:5">
      <c r="B144" s="18"/>
      <c r="C144" s="18"/>
      <c r="D144" s="18"/>
      <c r="E144" s="18"/>
    </row>
    <row r="145" spans="2:5">
      <c r="B145" s="18"/>
      <c r="C145" s="18"/>
      <c r="D145" s="18"/>
      <c r="E145" s="18"/>
    </row>
    <row r="146" spans="2:5">
      <c r="B146" s="18"/>
      <c r="C146" s="18"/>
      <c r="D146" s="18"/>
      <c r="E146" s="18"/>
    </row>
    <row r="147" spans="2:5">
      <c r="B147" s="18"/>
      <c r="C147" s="18"/>
      <c r="D147" s="18"/>
      <c r="E147" s="18"/>
    </row>
    <row r="148" spans="2:5">
      <c r="B148" s="18"/>
      <c r="C148" s="18"/>
      <c r="D148" s="18"/>
      <c r="E148" s="18"/>
    </row>
    <row r="149" spans="2:5">
      <c r="B149" s="18"/>
      <c r="C149" s="18"/>
      <c r="D149" s="18"/>
      <c r="E149" s="18"/>
    </row>
    <row r="150" spans="2:5">
      <c r="B150" s="18"/>
      <c r="C150" s="18"/>
      <c r="D150" s="18"/>
      <c r="E150" s="18"/>
    </row>
    <row r="151" spans="2:5">
      <c r="B151" s="18"/>
      <c r="C151" s="18"/>
      <c r="D151" s="18"/>
      <c r="E151" s="18"/>
    </row>
    <row r="152" spans="2:5">
      <c r="B152" s="18"/>
      <c r="C152" s="18"/>
      <c r="D152" s="18"/>
      <c r="E152" s="18"/>
    </row>
  </sheetData>
  <sheetProtection password="D3DE" sheet="1" objects="1" scenarios="1" formatCells="0" formatColumns="0" formatRows="0" insertColumns="0" insertRows="0" insertHyperlinks="0" deleteColumns="0" deleteRows="0" sort="0" autoFilter="0" pivotTables="0"/>
  <mergeCells count="3">
    <mergeCell ref="A6:E6"/>
    <mergeCell ref="A20:E20"/>
    <mergeCell ref="A33:E3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Данные!$A$1:$A$2</xm:f>
          </x14:formula1>
          <xm:sqref>C8:C19</xm:sqref>
        </x14:dataValidation>
        <x14:dataValidation type="list" allowBlank="1" showInputMessage="1" showErrorMessage="1">
          <x14:formula1>
            <xm:f>Данные!$A$7:$A$8</xm:f>
          </x14:formula1>
          <xm:sqref>C22:C31</xm:sqref>
        </x14:dataValidation>
        <x14:dataValidation type="list" allowBlank="1" showInputMessage="1" showErrorMessage="1">
          <x14:formula1>
            <xm:f>Данные!$A$4:$A$5</xm:f>
          </x14:formula1>
          <xm:sqref>C35:C43</xm:sqref>
        </x14:dataValidation>
        <x14:dataValidation type="list" allowBlank="1" showInputMessage="1" showErrorMessage="1">
          <x14:formula1>
            <xm:f>Данные!A17:A18</xm:f>
          </x14:formula1>
          <xm:sqref>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85" zoomScaleNormal="85" workbookViewId="0">
      <selection activeCell="C4" sqref="C4"/>
    </sheetView>
  </sheetViews>
  <sheetFormatPr defaultRowHeight="15"/>
  <cols>
    <col min="1" max="1" width="9.140625" style="2"/>
    <col min="2" max="2" width="42.42578125" style="2" customWidth="1"/>
    <col min="3" max="3" width="27.28515625" style="2" customWidth="1"/>
    <col min="4" max="4" width="20.7109375" style="2" customWidth="1"/>
    <col min="5" max="5" width="25.5703125" style="2" customWidth="1"/>
    <col min="6" max="16384" width="9.140625" style="2"/>
  </cols>
  <sheetData>
    <row r="1" spans="1:6">
      <c r="E1" s="3" t="s">
        <v>9</v>
      </c>
      <c r="F1" s="16">
        <f>SUM(F4:F17,F21:F31)</f>
        <v>0</v>
      </c>
    </row>
    <row r="2" spans="1:6">
      <c r="A2" s="34" t="s">
        <v>64</v>
      </c>
      <c r="B2" s="34"/>
      <c r="C2" s="34"/>
      <c r="D2" s="34"/>
      <c r="E2" s="34"/>
      <c r="F2" s="34"/>
    </row>
    <row r="3" spans="1:6" ht="45">
      <c r="A3" s="4" t="s">
        <v>15</v>
      </c>
      <c r="B3" s="5" t="s">
        <v>29</v>
      </c>
      <c r="C3" s="5" t="s">
        <v>65</v>
      </c>
      <c r="D3" s="5" t="s">
        <v>10</v>
      </c>
      <c r="E3" s="5" t="s">
        <v>23</v>
      </c>
      <c r="F3" s="5" t="s">
        <v>2</v>
      </c>
    </row>
    <row r="4" spans="1:6">
      <c r="A4" s="6">
        <v>1</v>
      </c>
      <c r="B4" s="13"/>
      <c r="C4" s="7"/>
      <c r="D4" s="7"/>
      <c r="E4" s="7"/>
      <c r="F4" s="15" t="b">
        <f>IF(D4="Полное авторство",IF(C4="Материалы конференции",2.5,IF(C4="Иные журналы",2.5,0)),IF(D4="1 или 2 соавтора",IF(C4="Материалы конференции",2,IF(C4="Иные журналы",2,0)),IF(D4="3 и более соавторов",IF(C4="Материалы конференции",1,IF(C4="Иные журналы",1,0)))))</f>
        <v>0</v>
      </c>
    </row>
    <row r="5" spans="1:6">
      <c r="A5" s="6">
        <v>2</v>
      </c>
      <c r="B5" s="13"/>
      <c r="C5" s="7"/>
      <c r="D5" s="7"/>
      <c r="E5" s="7"/>
      <c r="F5" s="15" t="b">
        <f t="shared" ref="F5:F17" si="0">IF(D5="Полное авторство",IF(C5="Материалы конференции",2.5,IF(C5="Иные журналы",2.5,0)),IF(D5="1 или 2 соавтора",IF(C5="Материалы конференции",2,IF(C5="Иные журналы",2,0)),IF(D5="3 и более соавторов",IF(C5="Материалы конференции",1,IF(C5="Иные журналы",1,0)))))</f>
        <v>0</v>
      </c>
    </row>
    <row r="6" spans="1:6">
      <c r="A6" s="6">
        <v>3</v>
      </c>
      <c r="B6" s="13"/>
      <c r="C6" s="7"/>
      <c r="D6" s="7"/>
      <c r="E6" s="7"/>
      <c r="F6" s="15" t="b">
        <f t="shared" si="0"/>
        <v>0</v>
      </c>
    </row>
    <row r="7" spans="1:6">
      <c r="A7" s="6">
        <v>4</v>
      </c>
      <c r="B7" s="13"/>
      <c r="C7" s="7"/>
      <c r="D7" s="7"/>
      <c r="E7" s="7"/>
      <c r="F7" s="15" t="b">
        <f t="shared" si="0"/>
        <v>0</v>
      </c>
    </row>
    <row r="8" spans="1:6">
      <c r="A8" s="6">
        <v>5</v>
      </c>
      <c r="B8" s="13"/>
      <c r="C8" s="7"/>
      <c r="D8" s="7"/>
      <c r="E8" s="7"/>
      <c r="F8" s="15" t="b">
        <f t="shared" si="0"/>
        <v>0</v>
      </c>
    </row>
    <row r="9" spans="1:6">
      <c r="A9" s="6">
        <v>6</v>
      </c>
      <c r="B9" s="13"/>
      <c r="C9" s="7"/>
      <c r="D9" s="7"/>
      <c r="E9" s="7"/>
      <c r="F9" s="15" t="b">
        <f t="shared" si="0"/>
        <v>0</v>
      </c>
    </row>
    <row r="10" spans="1:6">
      <c r="A10" s="6">
        <v>7</v>
      </c>
      <c r="B10" s="13"/>
      <c r="C10" s="7"/>
      <c r="D10" s="7"/>
      <c r="E10" s="7"/>
      <c r="F10" s="15" t="b">
        <f t="shared" si="0"/>
        <v>0</v>
      </c>
    </row>
    <row r="11" spans="1:6">
      <c r="A11" s="6">
        <v>8</v>
      </c>
      <c r="B11" s="13"/>
      <c r="C11" s="7"/>
      <c r="D11" s="7"/>
      <c r="E11" s="7"/>
      <c r="F11" s="15" t="b">
        <f t="shared" si="0"/>
        <v>0</v>
      </c>
    </row>
    <row r="12" spans="1:6">
      <c r="A12" s="6">
        <v>9</v>
      </c>
      <c r="B12" s="13"/>
      <c r="C12" s="7"/>
      <c r="D12" s="7"/>
      <c r="E12" s="7"/>
      <c r="F12" s="15" t="b">
        <f t="shared" si="0"/>
        <v>0</v>
      </c>
    </row>
    <row r="13" spans="1:6">
      <c r="A13" s="6">
        <v>10</v>
      </c>
      <c r="B13" s="13"/>
      <c r="C13" s="7"/>
      <c r="D13" s="7"/>
      <c r="E13" s="7"/>
      <c r="F13" s="15" t="b">
        <f t="shared" si="0"/>
        <v>0</v>
      </c>
    </row>
    <row r="14" spans="1:6">
      <c r="A14" s="6">
        <v>11</v>
      </c>
      <c r="B14" s="13"/>
      <c r="C14" s="7"/>
      <c r="D14" s="7"/>
      <c r="E14" s="7"/>
      <c r="F14" s="15" t="b">
        <f t="shared" si="0"/>
        <v>0</v>
      </c>
    </row>
    <row r="15" spans="1:6">
      <c r="A15" s="6">
        <v>12</v>
      </c>
      <c r="B15" s="13"/>
      <c r="C15" s="7"/>
      <c r="D15" s="7"/>
      <c r="E15" s="7"/>
      <c r="F15" s="15" t="b">
        <f t="shared" si="0"/>
        <v>0</v>
      </c>
    </row>
    <row r="16" spans="1:6">
      <c r="A16" s="6">
        <v>13</v>
      </c>
      <c r="B16" s="13"/>
      <c r="C16" s="7"/>
      <c r="D16" s="7"/>
      <c r="E16" s="7"/>
      <c r="F16" s="15" t="b">
        <f t="shared" si="0"/>
        <v>0</v>
      </c>
    </row>
    <row r="17" spans="1:6">
      <c r="A17" s="6">
        <v>14</v>
      </c>
      <c r="B17" s="13"/>
      <c r="C17" s="7"/>
      <c r="D17" s="7"/>
      <c r="E17" s="7"/>
      <c r="F17" s="15" t="b">
        <f t="shared" si="0"/>
        <v>0</v>
      </c>
    </row>
    <row r="18" spans="1:6">
      <c r="A18" s="17"/>
      <c r="B18" s="18"/>
      <c r="C18" s="18"/>
      <c r="D18" s="18"/>
      <c r="E18" s="18"/>
      <c r="F18" s="19"/>
    </row>
    <row r="19" spans="1:6">
      <c r="A19" s="33" t="s">
        <v>14</v>
      </c>
      <c r="B19" s="33"/>
      <c r="C19" s="33"/>
      <c r="D19" s="33"/>
      <c r="E19" s="33"/>
      <c r="F19" s="33"/>
    </row>
    <row r="20" spans="1:6" ht="45">
      <c r="A20" s="8" t="s">
        <v>15</v>
      </c>
      <c r="B20" s="9" t="s">
        <v>30</v>
      </c>
      <c r="C20" s="9" t="s">
        <v>65</v>
      </c>
      <c r="D20" s="9" t="s">
        <v>10</v>
      </c>
      <c r="E20" s="9" t="s">
        <v>23</v>
      </c>
      <c r="F20" s="9" t="s">
        <v>2</v>
      </c>
    </row>
    <row r="21" spans="1:6">
      <c r="A21" s="6">
        <v>1</v>
      </c>
      <c r="B21" s="13"/>
      <c r="C21" s="7"/>
      <c r="D21" s="7"/>
      <c r="E21" s="7"/>
      <c r="F21" s="15" t="b">
        <f>IF(D21="Полное авторство",IF(C21="РИНЦ",3,IF(C21="ВАК",6,IF(C21="Scopus, Wos",12))),IF(D21="1 или 2 соавтора",IF(C21="РИНЦ",2.25,IF(C21="ВАК",4.5,IF(C21="Scopus, Wos",9))),IF(D21="3 и более соавторов",IF(C21="РИНЦ",1.5,IF(C21="ВАК",3,IF(C21="Scopus, Wos",6.5,0))))))</f>
        <v>0</v>
      </c>
    </row>
    <row r="22" spans="1:6">
      <c r="A22" s="6">
        <v>2</v>
      </c>
      <c r="B22" s="13"/>
      <c r="C22" s="7"/>
      <c r="D22" s="7"/>
      <c r="E22" s="7"/>
      <c r="F22" s="15" t="b">
        <f t="shared" ref="F22:F31" si="1">IF(D22="Полное авторство",IF(C22="РИНЦ",3,IF(C22="ВАК",6,IF(C22="Scopus, Wos",12))),IF(D22="1 или 2 соавтора",IF(C22="РИНЦ",2.25,IF(C22="ВАК",4.5,IF(C22="Scopus, Wos",9))),IF(D22="3 и более соавторов",IF(C22="РИНЦ",1.5,IF(C22="ВАК",3,IF(C22="Scopus, Wos",6.5,0))))))</f>
        <v>0</v>
      </c>
    </row>
    <row r="23" spans="1:6">
      <c r="A23" s="6">
        <v>3</v>
      </c>
      <c r="B23" s="13"/>
      <c r="C23" s="7"/>
      <c r="D23" s="7"/>
      <c r="E23" s="7"/>
      <c r="F23" s="15" t="b">
        <f t="shared" si="1"/>
        <v>0</v>
      </c>
    </row>
    <row r="24" spans="1:6">
      <c r="A24" s="6">
        <v>4</v>
      </c>
      <c r="B24" s="13"/>
      <c r="C24" s="7"/>
      <c r="D24" s="7"/>
      <c r="E24" s="7"/>
      <c r="F24" s="15" t="b">
        <f t="shared" si="1"/>
        <v>0</v>
      </c>
    </row>
    <row r="25" spans="1:6">
      <c r="A25" s="6">
        <v>5</v>
      </c>
      <c r="B25" s="13"/>
      <c r="C25" s="7"/>
      <c r="D25" s="7"/>
      <c r="E25" s="7"/>
      <c r="F25" s="15" t="b">
        <f t="shared" si="1"/>
        <v>0</v>
      </c>
    </row>
    <row r="26" spans="1:6">
      <c r="A26" s="6">
        <v>6</v>
      </c>
      <c r="B26" s="13"/>
      <c r="C26" s="7"/>
      <c r="D26" s="7"/>
      <c r="E26" s="7"/>
      <c r="F26" s="15" t="b">
        <f t="shared" si="1"/>
        <v>0</v>
      </c>
    </row>
    <row r="27" spans="1:6">
      <c r="A27" s="6">
        <v>7</v>
      </c>
      <c r="B27" s="13"/>
      <c r="C27" s="7"/>
      <c r="D27" s="7"/>
      <c r="E27" s="7"/>
      <c r="F27" s="15" t="b">
        <f t="shared" si="1"/>
        <v>0</v>
      </c>
    </row>
    <row r="28" spans="1:6">
      <c r="A28" s="6">
        <v>8</v>
      </c>
      <c r="B28" s="13"/>
      <c r="C28" s="7"/>
      <c r="D28" s="7"/>
      <c r="E28" s="7"/>
      <c r="F28" s="15" t="b">
        <f t="shared" si="1"/>
        <v>0</v>
      </c>
    </row>
    <row r="29" spans="1:6">
      <c r="A29" s="6">
        <v>9</v>
      </c>
      <c r="B29" s="13"/>
      <c r="C29" s="7"/>
      <c r="D29" s="7"/>
      <c r="E29" s="7"/>
      <c r="F29" s="15" t="b">
        <f t="shared" si="1"/>
        <v>0</v>
      </c>
    </row>
    <row r="30" spans="1:6">
      <c r="A30" s="6">
        <v>10</v>
      </c>
      <c r="B30" s="13"/>
      <c r="C30" s="7"/>
      <c r="D30" s="7"/>
      <c r="E30" s="7"/>
      <c r="F30" s="15" t="b">
        <f t="shared" si="1"/>
        <v>0</v>
      </c>
    </row>
    <row r="31" spans="1:6">
      <c r="A31" s="6">
        <v>11</v>
      </c>
      <c r="B31" s="13"/>
      <c r="C31" s="7"/>
      <c r="D31" s="7"/>
      <c r="E31" s="7"/>
      <c r="F31" s="15" t="b">
        <f t="shared" si="1"/>
        <v>0</v>
      </c>
    </row>
  </sheetData>
  <sheetProtection password="D3DE" sheet="1" objects="1" scenarios="1" formatCells="0" formatColumns="0" formatRows="0" insertColumns="0" insertRows="0" insertHyperlinks="0" deleteColumns="0" deleteRows="0" sort="0" autoFilter="0" pivotTables="0"/>
  <mergeCells count="2">
    <mergeCell ref="A2:F2"/>
    <mergeCell ref="A19:F1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Данные!$B$1:$B$4</xm:f>
          </x14:formula1>
          <xm:sqref>C18</xm:sqref>
        </x14:dataValidation>
        <x14:dataValidation type="list" allowBlank="1" showInputMessage="1" showErrorMessage="1">
          <x14:formula1>
            <xm:f>Данные!$C$1:$C$3</xm:f>
          </x14:formula1>
          <xm:sqref>D21:D31 D4:D18</xm:sqref>
        </x14:dataValidation>
        <x14:dataValidation type="list" allowBlank="1" showInputMessage="1" showErrorMessage="1">
          <x14:formula1>
            <xm:f>Данные!$D$1:$D$3</xm:f>
          </x14:formula1>
          <xm:sqref>C21:C31</xm:sqref>
        </x14:dataValidation>
        <x14:dataValidation type="list" allowBlank="1" showInputMessage="1" showErrorMessage="1">
          <x14:formula1>
            <xm:f>Данные!$B$1:$B$2</xm:f>
          </x14:formula1>
          <xm:sqref>C4:C17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="80" zoomScaleNormal="80" workbookViewId="0">
      <selection activeCell="I5" sqref="I5"/>
    </sheetView>
  </sheetViews>
  <sheetFormatPr defaultRowHeight="15"/>
  <cols>
    <col min="1" max="1" width="9.140625" style="2" customWidth="1"/>
    <col min="2" max="2" width="36.7109375" style="2" customWidth="1"/>
    <col min="3" max="3" width="16.7109375" style="2" customWidth="1"/>
    <col min="4" max="4" width="19.42578125" style="2" customWidth="1"/>
    <col min="5" max="5" width="23.7109375" style="2" customWidth="1"/>
    <col min="6" max="16384" width="9.140625" style="2"/>
  </cols>
  <sheetData>
    <row r="1" spans="1:6">
      <c r="E1" s="3" t="s">
        <v>9</v>
      </c>
      <c r="F1" s="16">
        <f>SUM(F4:F9,F13:F16)</f>
        <v>0</v>
      </c>
    </row>
    <row r="2" spans="1:6">
      <c r="A2" s="34" t="s">
        <v>17</v>
      </c>
      <c r="B2" s="34"/>
      <c r="C2" s="34"/>
      <c r="D2" s="34"/>
      <c r="E2" s="34"/>
      <c r="F2" s="34"/>
    </row>
    <row r="3" spans="1:6" ht="45" customHeight="1">
      <c r="A3" s="4" t="s">
        <v>15</v>
      </c>
      <c r="B3" s="5" t="s">
        <v>25</v>
      </c>
      <c r="C3" s="35" t="s">
        <v>18</v>
      </c>
      <c r="D3" s="36"/>
      <c r="E3" s="5" t="s">
        <v>23</v>
      </c>
      <c r="F3" s="5" t="s">
        <v>2</v>
      </c>
    </row>
    <row r="4" spans="1:6">
      <c r="A4" s="6">
        <v>1</v>
      </c>
      <c r="B4" s="13"/>
      <c r="C4" s="37"/>
      <c r="D4" s="38"/>
      <c r="E4" s="7"/>
      <c r="F4" s="15">
        <f>IF(C4="Руководство",6,0)</f>
        <v>0</v>
      </c>
    </row>
    <row r="5" spans="1:6">
      <c r="A5" s="6">
        <v>2</v>
      </c>
      <c r="B5" s="13"/>
      <c r="C5" s="37"/>
      <c r="D5" s="38"/>
      <c r="E5" s="7"/>
      <c r="F5" s="15">
        <f t="shared" ref="F5:F9" si="0">IF(C5="Руководство",6,0)</f>
        <v>0</v>
      </c>
    </row>
    <row r="6" spans="1:6">
      <c r="A6" s="6">
        <v>3</v>
      </c>
      <c r="B6" s="13"/>
      <c r="C6" s="37"/>
      <c r="D6" s="38"/>
      <c r="E6" s="7"/>
      <c r="F6" s="15">
        <f t="shared" si="0"/>
        <v>0</v>
      </c>
    </row>
    <row r="7" spans="1:6">
      <c r="A7" s="6">
        <v>4</v>
      </c>
      <c r="B7" s="13"/>
      <c r="C7" s="37"/>
      <c r="D7" s="38"/>
      <c r="E7" s="7"/>
      <c r="F7" s="15">
        <f t="shared" si="0"/>
        <v>0</v>
      </c>
    </row>
    <row r="8" spans="1:6">
      <c r="A8" s="6">
        <v>5</v>
      </c>
      <c r="B8" s="13"/>
      <c r="C8" s="37"/>
      <c r="D8" s="38"/>
      <c r="E8" s="7"/>
      <c r="F8" s="15">
        <f t="shared" si="0"/>
        <v>0</v>
      </c>
    </row>
    <row r="9" spans="1:6">
      <c r="A9" s="6">
        <v>6</v>
      </c>
      <c r="B9" s="13"/>
      <c r="C9" s="37"/>
      <c r="D9" s="38"/>
      <c r="E9" s="7"/>
      <c r="F9" s="15">
        <f t="shared" si="0"/>
        <v>0</v>
      </c>
    </row>
    <row r="11" spans="1:6">
      <c r="A11" s="33" t="s">
        <v>20</v>
      </c>
      <c r="B11" s="33"/>
      <c r="C11" s="33"/>
      <c r="D11" s="33"/>
      <c r="E11" s="33"/>
      <c r="F11" s="33"/>
    </row>
    <row r="12" spans="1:6" ht="45" customHeight="1">
      <c r="A12" s="8" t="s">
        <v>15</v>
      </c>
      <c r="B12" s="9" t="s">
        <v>26</v>
      </c>
      <c r="C12" s="9" t="s">
        <v>21</v>
      </c>
      <c r="D12" s="9" t="s">
        <v>10</v>
      </c>
      <c r="E12" s="9" t="s">
        <v>23</v>
      </c>
      <c r="F12" s="9" t="s">
        <v>2</v>
      </c>
    </row>
    <row r="13" spans="1:6">
      <c r="A13" s="6">
        <v>1</v>
      </c>
      <c r="B13" s="13"/>
      <c r="C13" s="7"/>
      <c r="D13" s="7"/>
      <c r="E13" s="7"/>
      <c r="F13" s="15" t="b">
        <f>IF(D13="Полное авторство",IF(C13="Российский",10,IF(C13="Международный",12,0)),IF(D13="1 или 2 соавтора",IF(C13="Российский",7.5,IF(C13="Международный",10,0)),IF(D13="3 и более соавторов",IF(C13="Российский",5,IF(C13="Международный",7.5,0)))))</f>
        <v>0</v>
      </c>
    </row>
    <row r="14" spans="1:6">
      <c r="A14" s="6">
        <v>2</v>
      </c>
      <c r="B14" s="13"/>
      <c r="C14" s="7"/>
      <c r="D14" s="7"/>
      <c r="E14" s="7"/>
      <c r="F14" s="15" t="b">
        <f t="shared" ref="F14:F16" si="1">IF(D14="Полное авторство",IF(C14="Российский",10,IF(C14="Международный",12,0)),IF(D14="1 или 2 соавтора",IF(C14="Российский",7.5,IF(C14="Международный",10,0)),IF(D14="3 и более соавторов",IF(C14="Российский",5,IF(C14="Международный",7.5,0)))))</f>
        <v>0</v>
      </c>
    </row>
    <row r="15" spans="1:6">
      <c r="A15" s="6">
        <v>3</v>
      </c>
      <c r="B15" s="13"/>
      <c r="C15" s="7"/>
      <c r="D15" s="7"/>
      <c r="E15" s="7"/>
      <c r="F15" s="15" t="b">
        <f t="shared" si="1"/>
        <v>0</v>
      </c>
    </row>
    <row r="16" spans="1:6">
      <c r="A16" s="6">
        <v>4</v>
      </c>
      <c r="B16" s="13"/>
      <c r="C16" s="7"/>
      <c r="D16" s="7"/>
      <c r="E16" s="7"/>
      <c r="F16" s="15" t="b">
        <f t="shared" si="1"/>
        <v>0</v>
      </c>
    </row>
  </sheetData>
  <sheetProtection password="D3DE" sheet="1" objects="1" scenarios="1" formatCells="0" formatColumns="0" formatRows="0" insertColumns="0" insertRows="0" insertHyperlinks="0" deleteColumns="0" deleteRows="0" sort="0" autoFilter="0" pivotTables="0"/>
  <mergeCells count="9">
    <mergeCell ref="A2:F2"/>
    <mergeCell ref="A11:F11"/>
    <mergeCell ref="C3:D3"/>
    <mergeCell ref="C4:D4"/>
    <mergeCell ref="C5:D5"/>
    <mergeCell ref="C6:D6"/>
    <mergeCell ref="C7:D7"/>
    <mergeCell ref="C8:D8"/>
    <mergeCell ref="C9:D9"/>
  </mergeCells>
  <dataValidations count="1">
    <dataValidation type="list" allowBlank="1" showInputMessage="1" showErrorMessage="1" sqref="C4:D9">
      <formula1>Грант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Данные!$C$1:$C$3</xm:f>
          </x14:formula1>
          <xm:sqref>D13:D16</xm:sqref>
        </x14:dataValidation>
        <x14:dataValidation type="list" allowBlank="1" showInputMessage="1" showErrorMessage="1">
          <x14:formula1>
            <xm:f>Данные!$F$1:$F$2</xm:f>
          </x14:formula1>
          <xm:sqref>C13:C16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E1" sqref="E1"/>
    </sheetView>
  </sheetViews>
  <sheetFormatPr defaultRowHeight="15"/>
  <cols>
    <col min="1" max="1" width="91.5703125" bestFit="1" customWidth="1"/>
    <col min="2" max="2" width="25.140625" customWidth="1"/>
    <col min="3" max="3" width="22.85546875" customWidth="1"/>
    <col min="4" max="4" width="31.7109375" customWidth="1"/>
    <col min="5" max="5" width="27.7109375" customWidth="1"/>
    <col min="6" max="6" width="15.85546875" customWidth="1"/>
    <col min="7" max="7" width="18.5703125" customWidth="1"/>
    <col min="8" max="8" width="13" customWidth="1"/>
    <col min="9" max="9" width="22.42578125" customWidth="1"/>
    <col min="10" max="10" width="14.5703125" customWidth="1"/>
  </cols>
  <sheetData>
    <row r="1" spans="1:6" ht="18.75">
      <c r="A1" s="1" t="s">
        <v>54</v>
      </c>
      <c r="B1" t="s">
        <v>55</v>
      </c>
      <c r="C1" t="s">
        <v>11</v>
      </c>
      <c r="D1" t="s">
        <v>56</v>
      </c>
      <c r="E1" t="s">
        <v>19</v>
      </c>
      <c r="F1" t="s">
        <v>22</v>
      </c>
    </row>
    <row r="2" spans="1:6" ht="18.75">
      <c r="A2" s="1" t="s">
        <v>57</v>
      </c>
      <c r="B2" t="s">
        <v>58</v>
      </c>
      <c r="C2" t="s">
        <v>12</v>
      </c>
      <c r="D2" t="s">
        <v>59</v>
      </c>
      <c r="F2" t="s">
        <v>1</v>
      </c>
    </row>
    <row r="3" spans="1:6">
      <c r="C3" t="s">
        <v>13</v>
      </c>
      <c r="D3" t="s">
        <v>60</v>
      </c>
    </row>
    <row r="4" spans="1:6">
      <c r="A4" t="s">
        <v>61</v>
      </c>
    </row>
    <row r="5" spans="1:6">
      <c r="A5" t="s">
        <v>62</v>
      </c>
    </row>
    <row r="7" spans="1:6">
      <c r="A7" t="s">
        <v>7</v>
      </c>
    </row>
    <row r="8" spans="1:6">
      <c r="A8" t="s">
        <v>8</v>
      </c>
    </row>
  </sheetData>
  <sheetProtection password="D3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Инструкция</vt:lpstr>
      <vt:lpstr>Конференции, выставки</vt:lpstr>
      <vt:lpstr>Публикации</vt:lpstr>
      <vt:lpstr>Гранты, патенты, экспед, стажир</vt:lpstr>
      <vt:lpstr>Данные</vt:lpstr>
      <vt:lpstr>Грант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Microsoft</cp:lastModifiedBy>
  <dcterms:created xsi:type="dcterms:W3CDTF">2014-02-12T12:26:46Z</dcterms:created>
  <dcterms:modified xsi:type="dcterms:W3CDTF">2017-02-08T03:29:33Z</dcterms:modified>
</cp:coreProperties>
</file>